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Questionnaire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<sst xmlns="http://schemas.openxmlformats.org/spreadsheetml/2006/main" count="172" uniqueCount="121">
  <si>
    <t xml:space="preserve">Food and beverage supplier self-assessment</t>
  </si>
  <si>
    <t xml:space="preserve">Free template by EvaluationsHub · evaluationshub.com</t>
  </si>
  <si>
    <t xml:space="preserve">What it is</t>
  </si>
  <si>
    <t xml:space="preserve">A self-assessment for ingredient, packaging and co-manufacturing suppliers covering food safety certification, HACCP, allergens, traceability, food fraud and responsible sourcing.</t>
  </si>
  <si>
    <t xml:space="preserve">Lifecycle stage</t>
  </si>
  <si>
    <t xml:space="preserve">Onboarding and qualification</t>
  </si>
  <si>
    <t xml:space="preserve">How to use it</t>
  </si>
  <si>
    <t xml:space="preserve">Step 1</t>
  </si>
  <si>
    <t xml:space="preserve">Send the Questionnaire sheet to the supplier. They answer every question in column D with Yes, Partly, No or N.A., and add evidence in column E.</t>
  </si>
  <si>
    <t xml:space="preserve">Step 2</t>
  </si>
  <si>
    <t xml:space="preserve">Yes scores 2, Partly scores 1, No scores 0. N.A. is left out of the calculation.</t>
  </si>
  <si>
    <t xml:space="preserve">Step 3</t>
  </si>
  <si>
    <t xml:space="preserve">The Summary sheet shows a score per section, an overall score and a rating. The rating stays In progress until every question is answered.</t>
  </si>
  <si>
    <t xml:space="preserve">Step 4</t>
  </si>
  <si>
    <t xml:space="preserve">Treat any No on a question marked Critical as a finding to follow up, whatever the overall score.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</si>
  <si>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</si>
  <si>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</si>
  <si>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</si>
  <si>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</si>
  <si>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</si>
  <si>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</si>
  <si>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</si>
  <si>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Important</t>
  </si>
  <si>
    <t xml:space="preserve">Aligned with common food safety expectations and GFSI-recognised schemes. It is not an audit and does not replace certification or a site visit. Rating thresholds are examples.</t>
  </si>
  <si>
    <t xml:space="preserve">Run this in EvaluationsHub</t>
  </si>
  <si>
    <t xml:space="preserve">Open this template in a free sandbox: https://evaluationshub.co/?utm_source=evaluationshub.com&amp;utm_medium=template-xlsx&amp;utm_campaign=food-beverage-supplier-survey#/signup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</si>
  <si>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</si>
  <si>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</si>
  <si>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Supplier self-assessment</t>
  </si>
  <si>
    <t xml:space="preserve">Answer in column D. Add evidence or a document reference in column E. Grey columns are calculated.</t>
  </si>
  <si>
    <t xml:space="preserve">Supplier name</t>
  </si>
  <si>
    <t xml:space="preserve">Example: Valle Verde Ingredients S.L.</t>
  </si>
  <si>
    <t xml:space="preserve">Site address</t>
  </si>
  <si>
    <t xml:space="preserve">Example: Calle Mayor 8, Zaragoza, Spain</t>
  </si>
  <si>
    <t xml:space="preserve">Contact name and role</t>
  </si>
  <si>
    <t xml:space="preserve">Example: Ana Ruiz, Technical manager</t>
  </si>
  <si>
    <t xml:space="preserve">Date completed</t>
  </si>
  <si>
    <t xml:space="preserve">Example: 2026-11-10</t>
  </si>
  <si>
    <t xml:space="preserve">No.</t>
  </si>
  <si>
    <t xml:space="preserve">Section</t>
  </si>
  <si>
    <t xml:space="preserve">Question</t>
  </si>
  <si>
    <t xml:space="preserve">Answer</t>
  </si>
  <si>
    <t xml:space="preserve">Evidence or comment</t>
  </si>
  <si>
    <t xml:space="preserve">Criticality</t>
  </si>
  <si>
    <t xml:space="preserve">Points</t>
  </si>
  <si>
    <t xml:space="preserve">Max points</t>
  </si>
  <si>
    <t xml:space="preserve">Critical gap</t>
  </si>
  <si>
    <t xml:space="preserve">1.1</t>
  </si>
  <si>
    <t xml:space="preserve">Food safety certification</t>
  </si>
  <si>
    <t xml:space="preserve">Do you hold a valid GFSI-recognised certificate (for example BRCGS, IFS, FSSC 22000 or SQF) for the supplying site?</t>
  </si>
  <si>
    <t xml:space="preserve">Yes</t>
  </si>
  <si>
    <t xml:space="preserve">BRCGS Food Safety, grade AA, certificate valid to 2027-09-30, scope covers dry blending and packing</t>
  </si>
  <si>
    <t xml:space="preserve">Critical</t>
  </si>
  <si>
    <t xml:space="preserve">1.2</t>
  </si>
  <si>
    <t xml:space="preserve">Does the certificate scope cover the products you will supply?</t>
  </si>
  <si>
    <t xml:space="preserve">1.3</t>
  </si>
  <si>
    <t xml:space="preserve">Have you had any unannounced audits or certificate suspensions in the last three years?</t>
  </si>
  <si>
    <t xml:space="preserve">Standard</t>
  </si>
  <si>
    <t xml:space="preserve">1.4</t>
  </si>
  <si>
    <t xml:space="preserve">Do you share full audit reports and corrective action closure on request?</t>
  </si>
  <si>
    <t xml:space="preserve">2.1</t>
  </si>
  <si>
    <t xml:space="preserve">HACCP and hazard control</t>
  </si>
  <si>
    <t xml:space="preserve">Do you have a HACCP plan for each product, reviewed at least yearly and after changes?</t>
  </si>
  <si>
    <t xml:space="preserve">2.2</t>
  </si>
  <si>
    <t xml:space="preserve">Are critical control points monitored and recorded, with defined corrective actions?</t>
  </si>
  <si>
    <t xml:space="preserve">2.3</t>
  </si>
  <si>
    <t xml:space="preserve">Do you control foreign bodies (metal detection, X-ray, sieves, glass and hard plastics policy)?</t>
  </si>
  <si>
    <t xml:space="preserve">2.4</t>
  </si>
  <si>
    <t xml:space="preserve">Do you run an environmental monitoring programme for pathogens where relevant?</t>
  </si>
  <si>
    <t xml:space="preserve">3.1</t>
  </si>
  <si>
    <t xml:space="preserve">Allergens and labelling</t>
  </si>
  <si>
    <t xml:space="preserve">Do you have an allergen management plan covering segregation, cleaning validation and changeovers?</t>
  </si>
  <si>
    <t xml:space="preserve">3.2</t>
  </si>
  <si>
    <t xml:space="preserve">Do you assess cross-contact risk and apply precautionary labelling consistently?</t>
  </si>
  <si>
    <t xml:space="preserve">3.3</t>
  </si>
  <si>
    <t xml:space="preserve">Do you verify labels and specifications against the agreed recipe before release?</t>
  </si>
  <si>
    <t xml:space="preserve">4.1</t>
  </si>
  <si>
    <t xml:space="preserve">Traceability and recall</t>
  </si>
  <si>
    <t xml:space="preserve">Can you trace every lot one step back to raw materials and one step forward to customers?</t>
  </si>
  <si>
    <t xml:space="preserve">4.2</t>
  </si>
  <si>
    <t xml:space="preserve">Have you completed a traceability or mock recall test in the last 12 months within four hours?</t>
  </si>
  <si>
    <t xml:space="preserve">4.3</t>
  </si>
  <si>
    <t xml:space="preserve">Do you have a documented recall and withdrawal procedure with 24-hour contacts?</t>
  </si>
  <si>
    <t xml:space="preserve">5.1</t>
  </si>
  <si>
    <t xml:space="preserve">Raw material and supplier control</t>
  </si>
  <si>
    <t xml:space="preserve">Do you approve and monitor your own raw material and packaging suppliers based on risk?</t>
  </si>
  <si>
    <t xml:space="preserve">5.2</t>
  </si>
  <si>
    <t xml:space="preserve">Do you have a food fraud vulnerability assessment and mitigation plan?</t>
  </si>
  <si>
    <t xml:space="preserve">5.3</t>
  </si>
  <si>
    <t xml:space="preserve">Do you have a food defence plan covering site security and intentional contamination?</t>
  </si>
  <si>
    <t xml:space="preserve">5.4</t>
  </si>
  <si>
    <t xml:space="preserve">Do you hold declarations of compliance for food contact packaging?</t>
  </si>
  <si>
    <t xml:space="preserve">6.1</t>
  </si>
  <si>
    <t xml:space="preserve">Hygiene and site standards</t>
  </si>
  <si>
    <t xml:space="preserve">Do you have a pest control contract and trend reviews?</t>
  </si>
  <si>
    <t xml:space="preserve">6.2</t>
  </si>
  <si>
    <t xml:space="preserve">Do you have documented cleaning schedules with verification?</t>
  </si>
  <si>
    <t xml:space="preserve">6.3</t>
  </si>
  <si>
    <t xml:space="preserve">Do staff receive food hygiene training with records?</t>
  </si>
  <si>
    <t xml:space="preserve">7.1</t>
  </si>
  <si>
    <t xml:space="preserve">Responsible sourcing and ESG</t>
  </si>
  <si>
    <t xml:space="preserve">Can you show the origin of commodities at risk of deforestation and support due diligence where it applies (for example under the EU Deforestation Regulation)?</t>
  </si>
  <si>
    <t xml:space="preserve">7.2</t>
  </si>
  <si>
    <t xml:space="preserve">Do you assess human rights and labour risks in your supply chain?</t>
  </si>
  <si>
    <t xml:space="preserve">7.3</t>
  </si>
  <si>
    <t xml:space="preserve">Do you measure greenhouse gas emissions, water use and waste, and have reduction targets?</t>
  </si>
  <si>
    <t xml:space="preserve">7.4</t>
  </si>
  <si>
    <t xml:space="preserve">Do you hold any responsible sourcing certifications (for example RSPO or Rainforest Alliance) where relevant?</t>
  </si>
  <si>
    <t xml:space="preserve">Row 9 is filled in as an example. Overwrite it with your own answer.</t>
  </si>
  <si>
    <t xml:space="preserve">Assessment summary</t>
  </si>
  <si>
    <t xml:space="preserve">Calculated from the Questionnaire sheet.</t>
  </si>
  <si>
    <t xml:space="preserve">Answered</t>
  </si>
  <si>
    <t xml:space="preserve">Score</t>
  </si>
  <si>
    <t xml:space="preserve">Critical gaps</t>
  </si>
  <si>
    <t xml:space="preserve">Overall</t>
  </si>
  <si>
    <t xml:space="preserve">Rating</t>
  </si>
  <si>
    <t xml:space="preserve">Rating thresholds (editable)</t>
  </si>
  <si>
    <t xml:space="preserve">From score</t>
  </si>
  <si>
    <t xml:space="preserve">Approved</t>
  </si>
  <si>
    <t xml:space="preserve">Approved with improvement plan</t>
  </si>
  <si>
    <t xml:space="preserve">Not approved: below the lower threshold. Any critical gap makes the rating conditional.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</si>
</sst>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FFF99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 diagonalUp="false" diagonalDown="false">
      <left style="thin">
        <color rgb="FFD0D5DD"/>
      </left>
      <right/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  <dxf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EF5FF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food-beverage-supplier-survey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23.8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23.8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23.8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food-beverage-supplier-survey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4" min="4" style="0" width="10"/>
    <col collapsed="false" customWidth="true" hidden="false" outlineLevel="0" max="5" min="5" style="0" width="40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3" customFormat="false" ht="46.25" hidden="false" customHeight="false" outlineLevel="0" collapsed="false">
      <c r="A3" s="11" t="s">
        <v>30</v>
      </c>
      <c r="B3" s="12"/>
      <c r="C3" s="12"/>
      <c r="D3" s="13" t="s">
        <v>31</v>
      </c>
    </row>
    <row r="4" customFormat="false" ht="57.45" hidden="false" customHeight="false" outlineLevel="0" collapsed="false">
      <c r="A4" s="11" t="s">
        <v>32</v>
      </c>
      <c r="B4" s="12"/>
      <c r="C4" s="12"/>
      <c r="D4" s="13" t="s">
        <v>33</v>
      </c>
    </row>
    <row r="5" customFormat="false" ht="57.45" hidden="false" customHeight="false" outlineLevel="0" collapsed="false">
      <c r="A5" s="11" t="s">
        <v>34</v>
      </c>
      <c r="B5" s="12"/>
      <c r="C5" s="12"/>
      <c r="D5" s="13" t="s">
        <v>35</v>
      </c>
    </row>
    <row r="6" customFormat="false" ht="35.05" hidden="false" customHeight="false" outlineLevel="0" collapsed="false">
      <c r="A6" s="11" t="s">
        <v>36</v>
      </c>
      <c r="B6" s="12"/>
      <c r="C6" s="12"/>
      <c r="D6" s="13" t="s">
        <v>37</v>
      </c>
    </row>
    <row r="8" customFormat="false" ht="15" hidden="false" customHeight="false" outlineLevel="0" collapsed="false">
      <c r="A8" s="14" t="s">
        <v>38</v>
      </c>
      <c r="B8" s="14" t="s">
        <v>39</v>
      </c>
      <c r="C8" s="14" t="s">
        <v>40</v>
      </c>
      <c r="D8" s="14" t="s">
        <v>41</v>
      </c>
      <c r="E8" s="14" t="s">
        <v>42</v>
      </c>
      <c r="F8" s="14" t="s">
        <v>43</v>
      </c>
      <c r="G8" s="14" t="s">
        <v>44</v>
      </c>
      <c r="H8" s="14" t="s">
        <v>45</v>
      </c>
      <c r="I8" s="14" t="s">
        <v>46</v>
      </c>
    </row>
    <row r="9" customFormat="false" ht="35.05" hidden="false" customHeight="false" outlineLevel="0" collapsed="false">
      <c r="A9" s="8" t="s">
        <v>47</v>
      </c>
      <c r="B9" s="8" t="s">
        <v>48</v>
      </c>
      <c r="C9" s="8" t="s">
        <v>49</v>
      </c>
      <c r="D9" s="15" t="s">
        <v>50</v>
      </c>
      <c r="E9" s="15" t="s">
        <v>51</v>
      </c>
      <c r="F9" s="16" t="s">
        <v>52</v>
      </c>
      <c r="G9" s="17" t="n">
        <f aca="false">IF(D9="Yes",2,IF(D9="Partly",1,IF(D9="No",0,"")))</f>
        <v>2</v>
      </c>
      <c r="H9" s="17" t="n">
        <f aca="false">IF(OR(D9="",D9="N.A."),"",2)</f>
        <v>2</v>
      </c>
      <c r="I9" s="18" t="str">
        <f aca="false">IF(AND(F9="Critical",D9="No"),"Yes","")</f>
        <v/>
      </c>
    </row>
    <row r="10" customFormat="false" ht="15" hidden="false" customHeight="false" outlineLevel="0" collapsed="false">
      <c r="A10" s="8" t="s">
        <v>53</v>
      </c>
      <c r="B10" s="8" t="s">
        <v>48</v>
      </c>
      <c r="C10" s="8" t="s">
        <v>54</v>
      </c>
      <c r="D10" s="6"/>
      <c r="E10" s="6"/>
      <c r="F10" s="16" t="s">
        <v>52</v>
      </c>
      <c r="G10" s="17" t="str">
        <f aca="false">IF(D10="Yes",2,IF(D10="Partly",1,IF(D10="No",0,"")))</f>
        <v/>
      </c>
      <c r="H10" s="17" t="str">
        <f aca="false">IF(OR(D10="",D10="N.A."),"",2)</f>
        <v/>
      </c>
      <c r="I10" s="18" t="str">
        <f aca="false">IF(AND(F10="Critical",D10="No"),"Yes","")</f>
        <v/>
      </c>
    </row>
    <row r="11" customFormat="false" ht="23.85" hidden="false" customHeight="false" outlineLevel="0" collapsed="false">
      <c r="A11" s="8" t="s">
        <v>55</v>
      </c>
      <c r="B11" s="8" t="s">
        <v>48</v>
      </c>
      <c r="C11" s="8" t="s">
        <v>56</v>
      </c>
      <c r="D11" s="6"/>
      <c r="E11" s="6"/>
      <c r="F11" s="8" t="s">
        <v>57</v>
      </c>
      <c r="G11" s="17" t="str">
        <f aca="false">IF(D11="Yes",2,IF(D11="Partly",1,IF(D11="No",0,"")))</f>
        <v/>
      </c>
      <c r="H11" s="17" t="str">
        <f aca="false">IF(OR(D11="",D11="N.A."),"",2)</f>
        <v/>
      </c>
      <c r="I11" s="18" t="str">
        <f aca="false">IF(AND(F11="Critical",D11="No"),"Yes","")</f>
        <v/>
      </c>
    </row>
    <row r="12" customFormat="false" ht="15" hidden="false" customHeight="false" outlineLevel="0" collapsed="false">
      <c r="A12" s="8" t="s">
        <v>58</v>
      </c>
      <c r="B12" s="8" t="s">
        <v>48</v>
      </c>
      <c r="C12" s="8" t="s">
        <v>59</v>
      </c>
      <c r="D12" s="6"/>
      <c r="E12" s="6"/>
      <c r="F12" s="8" t="s">
        <v>57</v>
      </c>
      <c r="G12" s="17" t="str">
        <f aca="false">IF(D12="Yes",2,IF(D12="Partly",1,IF(D12="No",0,"")))</f>
        <v/>
      </c>
      <c r="H12" s="17" t="str">
        <f aca="false">IF(OR(D12="",D12="N.A."),"",2)</f>
        <v/>
      </c>
      <c r="I12" s="18" t="str">
        <f aca="false">IF(AND(F12="Critical",D12="No"),"Yes","")</f>
        <v/>
      </c>
    </row>
    <row r="13" customFormat="false" ht="23.85" hidden="false" customHeight="false" outlineLevel="0" collapsed="false">
      <c r="A13" s="8" t="s">
        <v>60</v>
      </c>
      <c r="B13" s="8" t="s">
        <v>61</v>
      </c>
      <c r="C13" s="8" t="s">
        <v>62</v>
      </c>
      <c r="D13" s="6"/>
      <c r="E13" s="6"/>
      <c r="F13" s="16" t="s">
        <v>52</v>
      </c>
      <c r="G13" s="17" t="str">
        <f aca="false">IF(D13="Yes",2,IF(D13="Partly",1,IF(D13="No",0,"")))</f>
        <v/>
      </c>
      <c r="H13" s="17" t="str">
        <f aca="false">IF(OR(D13="",D13="N.A."),"",2)</f>
        <v/>
      </c>
      <c r="I13" s="18" t="str">
        <f aca="false">IF(AND(F13="Critical",D13="No"),"Yes","")</f>
        <v/>
      </c>
    </row>
    <row r="14" customFormat="false" ht="15" hidden="false" customHeight="false" outlineLevel="0" collapsed="false">
      <c r="A14" s="8" t="s">
        <v>63</v>
      </c>
      <c r="B14" s="8" t="s">
        <v>61</v>
      </c>
      <c r="C14" s="8" t="s">
        <v>64</v>
      </c>
      <c r="D14" s="6"/>
      <c r="E14" s="6"/>
      <c r="F14" s="16" t="s">
        <v>52</v>
      </c>
      <c r="G14" s="17" t="str">
        <f aca="false">IF(D14="Yes",2,IF(D14="Partly",1,IF(D14="No",0,"")))</f>
        <v/>
      </c>
      <c r="H14" s="17" t="str">
        <f aca="false">IF(OR(D14="",D14="N.A."),"",2)</f>
        <v/>
      </c>
      <c r="I14" s="18" t="str">
        <f aca="false">IF(AND(F14="Critical",D14="No"),"Yes","")</f>
        <v/>
      </c>
    </row>
    <row r="15" customFormat="false" ht="23.85" hidden="false" customHeight="false" outlineLevel="0" collapsed="false">
      <c r="A15" s="8" t="s">
        <v>65</v>
      </c>
      <c r="B15" s="8" t="s">
        <v>61</v>
      </c>
      <c r="C15" s="8" t="s">
        <v>66</v>
      </c>
      <c r="D15" s="6"/>
      <c r="E15" s="6"/>
      <c r="F15" s="16" t="s">
        <v>52</v>
      </c>
      <c r="G15" s="17" t="str">
        <f aca="false">IF(D15="Yes",2,IF(D15="Partly",1,IF(D15="No",0,"")))</f>
        <v/>
      </c>
      <c r="H15" s="17" t="str">
        <f aca="false">IF(OR(D15="",D15="N.A."),"",2)</f>
        <v/>
      </c>
      <c r="I15" s="18" t="str">
        <f aca="false">IF(AND(F15="Critical",D15="No"),"Yes","")</f>
        <v/>
      </c>
    </row>
    <row r="16" customFormat="false" ht="15" hidden="false" customHeight="false" outlineLevel="0" collapsed="false">
      <c r="A16" s="8" t="s">
        <v>67</v>
      </c>
      <c r="B16" s="8" t="s">
        <v>61</v>
      </c>
      <c r="C16" s="8" t="s">
        <v>68</v>
      </c>
      <c r="D16" s="6"/>
      <c r="E16" s="6"/>
      <c r="F16" s="8" t="s">
        <v>57</v>
      </c>
      <c r="G16" s="17" t="str">
        <f aca="false">IF(D16="Yes",2,IF(D16="Partly",1,IF(D16="No",0,"")))</f>
        <v/>
      </c>
      <c r="H16" s="17" t="str">
        <f aca="false">IF(OR(D16="",D16="N.A."),"",2)</f>
        <v/>
      </c>
      <c r="I16" s="18" t="str">
        <f aca="false">IF(AND(F16="Critical",D16="No"),"Yes","")</f>
        <v/>
      </c>
    </row>
    <row r="17" customFormat="false" ht="23.85" hidden="false" customHeight="false" outlineLevel="0" collapsed="false">
      <c r="A17" s="8" t="s">
        <v>69</v>
      </c>
      <c r="B17" s="8" t="s">
        <v>70</v>
      </c>
      <c r="C17" s="8" t="s">
        <v>71</v>
      </c>
      <c r="D17" s="6"/>
      <c r="E17" s="6"/>
      <c r="F17" s="16" t="s">
        <v>52</v>
      </c>
      <c r="G17" s="17" t="str">
        <f aca="false">IF(D17="Yes",2,IF(D17="Partly",1,IF(D17="No",0,"")))</f>
        <v/>
      </c>
      <c r="H17" s="17" t="str">
        <f aca="false">IF(OR(D17="",D17="N.A."),"",2)</f>
        <v/>
      </c>
      <c r="I17" s="18" t="str">
        <f aca="false">IF(AND(F17="Critical",D17="No"),"Yes","")</f>
        <v/>
      </c>
    </row>
    <row r="18" customFormat="false" ht="15" hidden="false" customHeight="false" outlineLevel="0" collapsed="false">
      <c r="A18" s="8" t="s">
        <v>72</v>
      </c>
      <c r="B18" s="8" t="s">
        <v>70</v>
      </c>
      <c r="C18" s="8" t="s">
        <v>73</v>
      </c>
      <c r="D18" s="6"/>
      <c r="E18" s="6"/>
      <c r="F18" s="8" t="s">
        <v>57</v>
      </c>
      <c r="G18" s="17" t="str">
        <f aca="false">IF(D18="Yes",2,IF(D18="Partly",1,IF(D18="No",0,"")))</f>
        <v/>
      </c>
      <c r="H18" s="17" t="str">
        <f aca="false">IF(OR(D18="",D18="N.A."),"",2)</f>
        <v/>
      </c>
      <c r="I18" s="18" t="str">
        <f aca="false">IF(AND(F18="Critical",D18="No"),"Yes","")</f>
        <v/>
      </c>
    </row>
    <row r="19" customFormat="false" ht="15" hidden="false" customHeight="false" outlineLevel="0" collapsed="false">
      <c r="A19" s="8" t="s">
        <v>74</v>
      </c>
      <c r="B19" s="8" t="s">
        <v>70</v>
      </c>
      <c r="C19" s="8" t="s">
        <v>75</v>
      </c>
      <c r="D19" s="6"/>
      <c r="E19" s="6"/>
      <c r="F19" s="16" t="s">
        <v>52</v>
      </c>
      <c r="G19" s="17" t="str">
        <f aca="false">IF(D19="Yes",2,IF(D19="Partly",1,IF(D19="No",0,"")))</f>
        <v/>
      </c>
      <c r="H19" s="17" t="str">
        <f aca="false">IF(OR(D19="",D19="N.A."),"",2)</f>
        <v/>
      </c>
      <c r="I19" s="18" t="str">
        <f aca="false">IF(AND(F19="Critical",D19="No"),"Yes","")</f>
        <v/>
      </c>
    </row>
    <row r="20" customFormat="false" ht="23.85" hidden="false" customHeight="false" outlineLevel="0" collapsed="false">
      <c r="A20" s="8" t="s">
        <v>76</v>
      </c>
      <c r="B20" s="8" t="s">
        <v>77</v>
      </c>
      <c r="C20" s="8" t="s">
        <v>78</v>
      </c>
      <c r="D20" s="6"/>
      <c r="E20" s="6"/>
      <c r="F20" s="16" t="s">
        <v>52</v>
      </c>
      <c r="G20" s="17" t="str">
        <f aca="false">IF(D20="Yes",2,IF(D20="Partly",1,IF(D20="No",0,"")))</f>
        <v/>
      </c>
      <c r="H20" s="17" t="str">
        <f aca="false">IF(OR(D20="",D20="N.A."),"",2)</f>
        <v/>
      </c>
      <c r="I20" s="18" t="str">
        <f aca="false">IF(AND(F20="Critical",D20="No"),"Yes","")</f>
        <v/>
      </c>
    </row>
    <row r="21" customFormat="false" ht="23.85" hidden="false" customHeight="false" outlineLevel="0" collapsed="false">
      <c r="A21" s="8" t="s">
        <v>79</v>
      </c>
      <c r="B21" s="8" t="s">
        <v>77</v>
      </c>
      <c r="C21" s="8" t="s">
        <v>80</v>
      </c>
      <c r="D21" s="6"/>
      <c r="E21" s="6"/>
      <c r="F21" s="8" t="s">
        <v>57</v>
      </c>
      <c r="G21" s="17" t="str">
        <f aca="false">IF(D21="Yes",2,IF(D21="Partly",1,IF(D21="No",0,"")))</f>
        <v/>
      </c>
      <c r="H21" s="17" t="str">
        <f aca="false">IF(OR(D21="",D21="N.A."),"",2)</f>
        <v/>
      </c>
      <c r="I21" s="18" t="str">
        <f aca="false">IF(AND(F21="Critical",D21="No"),"Yes","")</f>
        <v/>
      </c>
    </row>
    <row r="22" customFormat="false" ht="15" hidden="false" customHeight="false" outlineLevel="0" collapsed="false">
      <c r="A22" s="8" t="s">
        <v>81</v>
      </c>
      <c r="B22" s="8" t="s">
        <v>77</v>
      </c>
      <c r="C22" s="8" t="s">
        <v>82</v>
      </c>
      <c r="D22" s="6"/>
      <c r="E22" s="6"/>
      <c r="F22" s="16" t="s">
        <v>52</v>
      </c>
      <c r="G22" s="17" t="str">
        <f aca="false">IF(D22="Yes",2,IF(D22="Partly",1,IF(D22="No",0,"")))</f>
        <v/>
      </c>
      <c r="H22" s="17" t="str">
        <f aca="false">IF(OR(D22="",D22="N.A."),"",2)</f>
        <v/>
      </c>
      <c r="I22" s="18" t="str">
        <f aca="false">IF(AND(F22="Critical",D22="No"),"Yes","")</f>
        <v/>
      </c>
    </row>
    <row r="23" customFormat="false" ht="23.85" hidden="false" customHeight="false" outlineLevel="0" collapsed="false">
      <c r="A23" s="8" t="s">
        <v>83</v>
      </c>
      <c r="B23" s="8" t="s">
        <v>84</v>
      </c>
      <c r="C23" s="8" t="s">
        <v>85</v>
      </c>
      <c r="D23" s="6"/>
      <c r="E23" s="6"/>
      <c r="F23" s="8" t="s">
        <v>57</v>
      </c>
      <c r="G23" s="17" t="str">
        <f aca="false">IF(D23="Yes",2,IF(D23="Partly",1,IF(D23="No",0,"")))</f>
        <v/>
      </c>
      <c r="H23" s="17" t="str">
        <f aca="false">IF(OR(D23="",D23="N.A."),"",2)</f>
        <v/>
      </c>
      <c r="I23" s="18" t="str">
        <f aca="false">IF(AND(F23="Critical",D23="No"),"Yes","")</f>
        <v/>
      </c>
    </row>
    <row r="24" customFormat="false" ht="23.85" hidden="false" customHeight="false" outlineLevel="0" collapsed="false">
      <c r="A24" s="8" t="s">
        <v>86</v>
      </c>
      <c r="B24" s="8" t="s">
        <v>84</v>
      </c>
      <c r="C24" s="8" t="s">
        <v>87</v>
      </c>
      <c r="D24" s="6"/>
      <c r="E24" s="6"/>
      <c r="F24" s="16" t="s">
        <v>52</v>
      </c>
      <c r="G24" s="17" t="str">
        <f aca="false">IF(D24="Yes",2,IF(D24="Partly",1,IF(D24="No",0,"")))</f>
        <v/>
      </c>
      <c r="H24" s="17" t="str">
        <f aca="false">IF(OR(D24="",D24="N.A."),"",2)</f>
        <v/>
      </c>
      <c r="I24" s="18" t="str">
        <f aca="false">IF(AND(F24="Critical",D24="No"),"Yes","")</f>
        <v/>
      </c>
    </row>
    <row r="25" customFormat="false" ht="23.85" hidden="false" customHeight="false" outlineLevel="0" collapsed="false">
      <c r="A25" s="8" t="s">
        <v>88</v>
      </c>
      <c r="B25" s="8" t="s">
        <v>84</v>
      </c>
      <c r="C25" s="8" t="s">
        <v>89</v>
      </c>
      <c r="D25" s="6"/>
      <c r="E25" s="6"/>
      <c r="F25" s="8" t="s">
        <v>57</v>
      </c>
      <c r="G25" s="17" t="str">
        <f aca="false">IF(D25="Yes",2,IF(D25="Partly",1,IF(D25="No",0,"")))</f>
        <v/>
      </c>
      <c r="H25" s="17" t="str">
        <f aca="false">IF(OR(D25="",D25="N.A."),"",2)</f>
        <v/>
      </c>
      <c r="I25" s="18" t="str">
        <f aca="false">IF(AND(F25="Critical",D25="No"),"Yes","")</f>
        <v/>
      </c>
    </row>
    <row r="26" customFormat="false" ht="23.85" hidden="false" customHeight="false" outlineLevel="0" collapsed="false">
      <c r="A26" s="8" t="s">
        <v>90</v>
      </c>
      <c r="B26" s="8" t="s">
        <v>84</v>
      </c>
      <c r="C26" s="8" t="s">
        <v>91</v>
      </c>
      <c r="D26" s="6"/>
      <c r="E26" s="6"/>
      <c r="F26" s="8" t="s">
        <v>57</v>
      </c>
      <c r="G26" s="17" t="str">
        <f aca="false">IF(D26="Yes",2,IF(D26="Partly",1,IF(D26="No",0,"")))</f>
        <v/>
      </c>
      <c r="H26" s="17" t="str">
        <f aca="false">IF(OR(D26="",D26="N.A."),"",2)</f>
        <v/>
      </c>
      <c r="I26" s="18" t="str">
        <f aca="false">IF(AND(F26="Critical",D26="No"),"Yes","")</f>
        <v/>
      </c>
    </row>
    <row r="27" customFormat="false" ht="15" hidden="false" customHeight="false" outlineLevel="0" collapsed="false">
      <c r="A27" s="8" t="s">
        <v>92</v>
      </c>
      <c r="B27" s="8" t="s">
        <v>93</v>
      </c>
      <c r="C27" s="8" t="s">
        <v>94</v>
      </c>
      <c r="D27" s="6"/>
      <c r="E27" s="6"/>
      <c r="F27" s="8" t="s">
        <v>57</v>
      </c>
      <c r="G27" s="17" t="str">
        <f aca="false">IF(D27="Yes",2,IF(D27="Partly",1,IF(D27="No",0,"")))</f>
        <v/>
      </c>
      <c r="H27" s="17" t="str">
        <f aca="false">IF(OR(D27="",D27="N.A."),"",2)</f>
        <v/>
      </c>
      <c r="I27" s="18" t="str">
        <f aca="false">IF(AND(F27="Critical",D27="No"),"Yes","")</f>
        <v/>
      </c>
    </row>
    <row r="28" customFormat="false" ht="15" hidden="false" customHeight="false" outlineLevel="0" collapsed="false">
      <c r="A28" s="8" t="s">
        <v>95</v>
      </c>
      <c r="B28" s="8" t="s">
        <v>93</v>
      </c>
      <c r="C28" s="8" t="s">
        <v>96</v>
      </c>
      <c r="D28" s="6"/>
      <c r="E28" s="6"/>
      <c r="F28" s="8" t="s">
        <v>57</v>
      </c>
      <c r="G28" s="17" t="str">
        <f aca="false">IF(D28="Yes",2,IF(D28="Partly",1,IF(D28="No",0,"")))</f>
        <v/>
      </c>
      <c r="H28" s="17" t="str">
        <f aca="false">IF(OR(D28="",D28="N.A."),"",2)</f>
        <v/>
      </c>
      <c r="I28" s="18" t="str">
        <f aca="false">IF(AND(F28="Critical",D28="No"),"Yes","")</f>
        <v/>
      </c>
    </row>
    <row r="29" customFormat="false" ht="15" hidden="false" customHeight="false" outlineLevel="0" collapsed="false">
      <c r="A29" s="8" t="s">
        <v>97</v>
      </c>
      <c r="B29" s="8" t="s">
        <v>93</v>
      </c>
      <c r="C29" s="8" t="s">
        <v>98</v>
      </c>
      <c r="D29" s="6"/>
      <c r="E29" s="6"/>
      <c r="F29" s="8" t="s">
        <v>57</v>
      </c>
      <c r="G29" s="17" t="str">
        <f aca="false">IF(D29="Yes",2,IF(D29="Partly",1,IF(D29="No",0,"")))</f>
        <v/>
      </c>
      <c r="H29" s="17" t="str">
        <f aca="false">IF(OR(D29="",D29="N.A."),"",2)</f>
        <v/>
      </c>
      <c r="I29" s="18" t="str">
        <f aca="false">IF(AND(F29="Critical",D29="No"),"Yes","")</f>
        <v/>
      </c>
    </row>
    <row r="30" customFormat="false" ht="23.85" hidden="false" customHeight="false" outlineLevel="0" collapsed="false">
      <c r="A30" s="8" t="s">
        <v>99</v>
      </c>
      <c r="B30" s="8" t="s">
        <v>100</v>
      </c>
      <c r="C30" s="8" t="s">
        <v>101</v>
      </c>
      <c r="D30" s="6"/>
      <c r="E30" s="6"/>
      <c r="F30" s="16" t="s">
        <v>52</v>
      </c>
      <c r="G30" s="17" t="str">
        <f aca="false">IF(D30="Yes",2,IF(D30="Partly",1,IF(D30="No",0,"")))</f>
        <v/>
      </c>
      <c r="H30" s="17" t="str">
        <f aca="false">IF(OR(D30="",D30="N.A."),"",2)</f>
        <v/>
      </c>
      <c r="I30" s="18" t="str">
        <f aca="false">IF(AND(F30="Critical",D30="No"),"Yes","")</f>
        <v/>
      </c>
    </row>
    <row r="31" customFormat="false" ht="15" hidden="false" customHeight="false" outlineLevel="0" collapsed="false">
      <c r="A31" s="8" t="s">
        <v>102</v>
      </c>
      <c r="B31" s="8" t="s">
        <v>100</v>
      </c>
      <c r="C31" s="8" t="s">
        <v>103</v>
      </c>
      <c r="D31" s="6"/>
      <c r="E31" s="6"/>
      <c r="F31" s="16" t="s">
        <v>52</v>
      </c>
      <c r="G31" s="17" t="str">
        <f aca="false">IF(D31="Yes",2,IF(D31="Partly",1,IF(D31="No",0,"")))</f>
        <v/>
      </c>
      <c r="H31" s="17" t="str">
        <f aca="false">IF(OR(D31="",D31="N.A."),"",2)</f>
        <v/>
      </c>
      <c r="I31" s="18" t="str">
        <f aca="false">IF(AND(F31="Critical",D31="No"),"Yes","")</f>
        <v/>
      </c>
    </row>
    <row r="32" customFormat="false" ht="23.85" hidden="false" customHeight="false" outlineLevel="0" collapsed="false">
      <c r="A32" s="8" t="s">
        <v>104</v>
      </c>
      <c r="B32" s="8" t="s">
        <v>100</v>
      </c>
      <c r="C32" s="8" t="s">
        <v>105</v>
      </c>
      <c r="D32" s="6"/>
      <c r="E32" s="6"/>
      <c r="F32" s="8" t="s">
        <v>57</v>
      </c>
      <c r="G32" s="17" t="str">
        <f aca="false">IF(D32="Yes",2,IF(D32="Partly",1,IF(D32="No",0,"")))</f>
        <v/>
      </c>
      <c r="H32" s="17" t="str">
        <f aca="false">IF(OR(D32="",D32="N.A."),"",2)</f>
        <v/>
      </c>
      <c r="I32" s="18" t="str">
        <f aca="false">IF(AND(F32="Critical",D32="No"),"Yes","")</f>
        <v/>
      </c>
    </row>
    <row r="33" customFormat="false" ht="23.85" hidden="false" customHeight="false" outlineLevel="0" collapsed="false">
      <c r="A33" s="8" t="s">
        <v>106</v>
      </c>
      <c r="B33" s="8" t="s">
        <v>100</v>
      </c>
      <c r="C33" s="8" t="s">
        <v>107</v>
      </c>
      <c r="D33" s="6"/>
      <c r="E33" s="6"/>
      <c r="F33" s="8" t="s">
        <v>57</v>
      </c>
      <c r="G33" s="17" t="str">
        <f aca="false">IF(D33="Yes",2,IF(D33="Partly",1,IF(D33="No",0,"")))</f>
        <v/>
      </c>
      <c r="H33" s="17" t="str">
        <f aca="false">IF(OR(D33="",D33="N.A."),"",2)</f>
        <v/>
      </c>
      <c r="I33" s="18" t="str">
        <f aca="false">IF(AND(F33="Critical",D33="No"),"Yes","")</f>
        <v/>
      </c>
    </row>
    <row r="35" customFormat="false" ht="15" hidden="false" customHeight="false" outlineLevel="0" collapsed="false">
      <c r="C35" s="13" t="s">
        <v>108</v>
      </c>
    </row>
  </sheetData>
  <mergeCells count="4">
    <mergeCell ref="B3:C3"/>
    <mergeCell ref="B4:C4"/>
    <mergeCell ref="B5:C5"/>
    <mergeCell ref="B6:C6"/>
  </mergeCells>
  <conditionalFormatting sqref="I9:I33">
    <cfRule type="cellIs" priority="2" operator="equal" aboveAverage="0" equalAverage="0" bottom="0" percent="0" rank="0" text="" dxfId="0">
      <formula>"Yes"</formula>
    </cfRule>
  </conditionalFormatting>
  <dataValidations count="1">
    <dataValidation allowBlank="true" errorStyle="stop" operator="between" showDropDown="false" showErrorMessage="false" showInputMessage="false" sqref="D9:D33" type="list">
      <formula1>"Yes,Partly,No,N.A."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" t="s">
        <v>109</v>
      </c>
    </row>
    <row r="2" customFormat="false" ht="15" hidden="false" customHeight="false" outlineLevel="0" collapsed="false">
      <c r="A2" s="2" t="s">
        <v>110</v>
      </c>
    </row>
    <row r="4" customFormat="false" ht="15" hidden="false" customHeight="false" outlineLevel="0" collapsed="false">
      <c r="A4" s="14" t="s">
        <v>39</v>
      </c>
      <c r="B4" s="14" t="s">
        <v>111</v>
      </c>
      <c r="C4" s="14" t="s">
        <v>44</v>
      </c>
      <c r="D4" s="14" t="s">
        <v>45</v>
      </c>
      <c r="E4" s="14" t="s">
        <v>112</v>
      </c>
      <c r="F4" s="14" t="s">
        <v>113</v>
      </c>
    </row>
    <row r="5" customFormat="false" ht="15" hidden="false" customHeight="false" outlineLevel="0" collapsed="false">
      <c r="A5" s="11" t="s">
        <v>48</v>
      </c>
      <c r="B5" s="8" t="str">
        <f aca="false">COUNTA(Questionnaire!D9:D12)&amp;" of 4"</f>
        <v>1 of 4</v>
      </c>
      <c r="C5" s="8" t="n">
        <f aca="false">SUM(Questionnaire!G9:G12)</f>
        <v>2</v>
      </c>
      <c r="D5" s="8" t="n">
        <f aca="false">SUM(Questionnaire!H9:H12)</f>
        <v>2</v>
      </c>
      <c r="E5" s="19" t="n">
        <f aca="false">IF(D5=0,"",C5/D5)</f>
        <v>1</v>
      </c>
      <c r="F5" s="8" t="n">
        <f aca="false">COUNTIF(Questionnaire!I9:I12,"Yes")</f>
        <v>0</v>
      </c>
    </row>
    <row r="6" customFormat="false" ht="15" hidden="false" customHeight="false" outlineLevel="0" collapsed="false">
      <c r="A6" s="11" t="s">
        <v>61</v>
      </c>
      <c r="B6" s="8" t="str">
        <f aca="false">COUNTA(Questionnaire!D13:D16)&amp;" of 4"</f>
        <v>0 of 4</v>
      </c>
      <c r="C6" s="8" t="n">
        <f aca="false">SUM(Questionnaire!G13:G16)</f>
        <v>0</v>
      </c>
      <c r="D6" s="8" t="n">
        <f aca="false">SUM(Questionnaire!H13:H16)</f>
        <v>0</v>
      </c>
      <c r="E6" s="19" t="str">
        <f aca="false">IF(D6=0,"",C6/D6)</f>
        <v/>
      </c>
      <c r="F6" s="8" t="n">
        <f aca="false">COUNTIF(Questionnaire!I13:I16,"Yes")</f>
        <v>0</v>
      </c>
    </row>
    <row r="7" customFormat="false" ht="15" hidden="false" customHeight="false" outlineLevel="0" collapsed="false">
      <c r="A7" s="11" t="s">
        <v>70</v>
      </c>
      <c r="B7" s="8" t="str">
        <f aca="false">COUNTA(Questionnaire!D17:D19)&amp;" of 3"</f>
        <v>0 of 3</v>
      </c>
      <c r="C7" s="8" t="n">
        <f aca="false">SUM(Questionnaire!G17:G19)</f>
        <v>0</v>
      </c>
      <c r="D7" s="8" t="n">
        <f aca="false">SUM(Questionnaire!H17:H19)</f>
        <v>0</v>
      </c>
      <c r="E7" s="19" t="str">
        <f aca="false">IF(D7=0,"",C7/D7)</f>
        <v/>
      </c>
      <c r="F7" s="8" t="n">
        <f aca="false">COUNTIF(Questionnaire!I17:I19,"Yes")</f>
        <v>0</v>
      </c>
    </row>
    <row r="8" customFormat="false" ht="15" hidden="false" customHeight="false" outlineLevel="0" collapsed="false">
      <c r="A8" s="11" t="s">
        <v>77</v>
      </c>
      <c r="B8" s="8" t="str">
        <f aca="false">COUNTA(Questionnaire!D20:D22)&amp;" of 3"</f>
        <v>0 of 3</v>
      </c>
      <c r="C8" s="8" t="n">
        <f aca="false">SUM(Questionnaire!G20:G22)</f>
        <v>0</v>
      </c>
      <c r="D8" s="8" t="n">
        <f aca="false">SUM(Questionnaire!H20:H22)</f>
        <v>0</v>
      </c>
      <c r="E8" s="19" t="str">
        <f aca="false">IF(D8=0,"",C8/D8)</f>
        <v/>
      </c>
      <c r="F8" s="8" t="n">
        <f aca="false">COUNTIF(Questionnaire!I20:I22,"Yes")</f>
        <v>0</v>
      </c>
    </row>
    <row r="9" customFormat="false" ht="15" hidden="false" customHeight="false" outlineLevel="0" collapsed="false">
      <c r="A9" s="11" t="s">
        <v>84</v>
      </c>
      <c r="B9" s="8" t="str">
        <f aca="false">COUNTA(Questionnaire!D23:D26)&amp;" of 4"</f>
        <v>0 of 4</v>
      </c>
      <c r="C9" s="8" t="n">
        <f aca="false">SUM(Questionnaire!G23:G26)</f>
        <v>0</v>
      </c>
      <c r="D9" s="8" t="n">
        <f aca="false">SUM(Questionnaire!H23:H26)</f>
        <v>0</v>
      </c>
      <c r="E9" s="19" t="str">
        <f aca="false">IF(D9=0,"",C9/D9)</f>
        <v/>
      </c>
      <c r="F9" s="8" t="n">
        <f aca="false">COUNTIF(Questionnaire!I23:I26,"Yes")</f>
        <v>0</v>
      </c>
    </row>
    <row r="10" customFormat="false" ht="15" hidden="false" customHeight="false" outlineLevel="0" collapsed="false">
      <c r="A10" s="11" t="s">
        <v>93</v>
      </c>
      <c r="B10" s="8" t="str">
        <f aca="false">COUNTA(Questionnaire!D27:D29)&amp;" of 3"</f>
        <v>0 of 3</v>
      </c>
      <c r="C10" s="8" t="n">
        <f aca="false">SUM(Questionnaire!G27:G29)</f>
        <v>0</v>
      </c>
      <c r="D10" s="8" t="n">
        <f aca="false">SUM(Questionnaire!H27:H29)</f>
        <v>0</v>
      </c>
      <c r="E10" s="19" t="str">
        <f aca="false">IF(D10=0,"",C10/D10)</f>
        <v/>
      </c>
      <c r="F10" s="8" t="n">
        <f aca="false">COUNTIF(Questionnaire!I27:I29,"Yes")</f>
        <v>0</v>
      </c>
    </row>
    <row r="11" customFormat="false" ht="15" hidden="false" customHeight="false" outlineLevel="0" collapsed="false">
      <c r="A11" s="11" t="s">
        <v>100</v>
      </c>
      <c r="B11" s="8" t="str">
        <f aca="false">COUNTA(Questionnaire!D30:D33)&amp;" of 4"</f>
        <v>0 of 4</v>
      </c>
      <c r="C11" s="8" t="n">
        <f aca="false">SUM(Questionnaire!G30:G33)</f>
        <v>0</v>
      </c>
      <c r="D11" s="8" t="n">
        <f aca="false">SUM(Questionnaire!H30:H33)</f>
        <v>0</v>
      </c>
      <c r="E11" s="19" t="str">
        <f aca="false">IF(D11=0,"",C11/D11)</f>
        <v/>
      </c>
      <c r="F11" s="8" t="n">
        <f aca="false">COUNTIF(Questionnaire!I30:I33,"Yes")</f>
        <v>0</v>
      </c>
    </row>
    <row r="12" customFormat="false" ht="15" hidden="false" customHeight="false" outlineLevel="0" collapsed="false">
      <c r="A12" s="11" t="s">
        <v>114</v>
      </c>
      <c r="B12" s="11" t="str">
        <f aca="false">COUNTA(Questionnaire!D9:D33)&amp;" of 25"</f>
        <v>1 of 25</v>
      </c>
      <c r="C12" s="11" t="n">
        <f aca="false">SUM(C5:C11)</f>
        <v>2</v>
      </c>
      <c r="D12" s="11" t="n">
        <f aca="false">SUM(D5:D11)</f>
        <v>2</v>
      </c>
      <c r="E12" s="20" t="n">
        <f aca="false">IF(D12=0,"",C12/D12)</f>
        <v>1</v>
      </c>
      <c r="F12" s="11" t="n">
        <f aca="false">SUM(F5:F11)</f>
        <v>0</v>
      </c>
    </row>
    <row r="14" customFormat="false" ht="15" hidden="false" customHeight="false" outlineLevel="0" collapsed="false">
      <c r="A14" s="21" t="s">
        <v>115</v>
      </c>
      <c r="B14" s="22" t="str">
        <f aca="false">IF(E12="","Not started",IF(COUNTA(Questionnaire!D9:D33)&lt;25,"In progress: "&amp;(25-COUNTA(Questionnaire!D9:D33))&amp;" questions unanswered",IF(F12&gt;0,"Conditional: close critical gaps first",IF(E12&gt;=$B$18,"Approved",IF(E12&gt;=$B$19,"Approved with improvement plan","Not approved")))))</f>
        <v>In progress: 24 questions unanswered</v>
      </c>
      <c r="C14" s="22"/>
      <c r="D14" s="22"/>
      <c r="E14" s="22"/>
      <c r="F14" s="22"/>
    </row>
    <row r="17" customFormat="false" ht="15" hidden="false" customHeight="false" outlineLevel="0" collapsed="false">
      <c r="A17" s="14" t="s">
        <v>116</v>
      </c>
      <c r="B17" s="14" t="s">
        <v>117</v>
      </c>
    </row>
    <row r="18" customFormat="false" ht="15" hidden="false" customHeight="false" outlineLevel="0" collapsed="false">
      <c r="A18" s="8" t="s">
        <v>118</v>
      </c>
      <c r="B18" s="23" t="n">
        <v>0.85</v>
      </c>
    </row>
    <row r="19" customFormat="false" ht="15" hidden="false" customHeight="false" outlineLevel="0" collapsed="false">
      <c r="A19" s="8" t="s">
        <v>119</v>
      </c>
      <c r="B19" s="23" t="n">
        <v>0.6</v>
      </c>
    </row>
    <row r="20" customFormat="false" ht="23.85" hidden="false" customHeight="false" outlineLevel="0" collapsed="false">
      <c r="A20" s="13" t="s">
        <v>120</v>
      </c>
    </row>
  </sheetData>
  <mergeCells count="1">
    <mergeCell ref="B14:F14"/>
  </mergeCells>
  <conditionalFormatting sqref="E5:E12">
    <cfRule type="cellIs" priority="2" operator="lessThan" aboveAverage="0" equalAverage="0" bottom="0" percent="0" rank="0" text="" dxfId="1">
      <formula>0.6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2026-10-27T09:54:53Z</dcterms:created>
  <dc:creator>openpyxl</dc:creator>
  <dc:description/>
  <dc:language>en-US</dc:language>
  <cp:lastModifiedBy/>
  <dcterms:modified xsi:type="dcterms:W3CDTF">2026-10-27T09:54:53Z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